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497"/>
  </bookViews>
  <sheets>
    <sheet name="Attendance Record" sheetId="1" r:id="rId1"/>
    <sheet name="January thru June 2010" sheetId="2" r:id="rId2"/>
  </sheets>
  <calcPr calcId="125725"/>
</workbook>
</file>

<file path=xl/calcChain.xml><?xml version="1.0" encoding="utf-8"?>
<calcChain xmlns="http://schemas.openxmlformats.org/spreadsheetml/2006/main">
  <c r="Q63" i="2"/>
  <c r="Q64"/>
  <c r="Q65"/>
  <c r="Q66"/>
  <c r="Q67"/>
  <c r="Q68"/>
  <c r="Q69"/>
  <c r="Q70"/>
  <c r="Q71"/>
  <c r="Q42"/>
  <c r="Q43"/>
  <c r="Q44"/>
  <c r="Q45"/>
  <c r="Q46"/>
  <c r="Q47"/>
  <c r="Q48"/>
  <c r="Q49"/>
  <c r="Q50"/>
  <c r="R5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K72"/>
  <c r="K74" s="1"/>
  <c r="L72"/>
  <c r="L74" s="1"/>
  <c r="L33" i="1"/>
  <c r="L32"/>
  <c r="K31"/>
  <c r="K30"/>
  <c r="L23"/>
  <c r="L22"/>
  <c r="H33"/>
  <c r="H32"/>
  <c r="H23"/>
  <c r="H22"/>
  <c r="D33"/>
  <c r="D32"/>
  <c r="C32"/>
  <c r="C31"/>
  <c r="C30"/>
  <c r="C23"/>
  <c r="E23"/>
  <c r="D23"/>
  <c r="D22"/>
  <c r="C22"/>
  <c r="E22" s="1"/>
  <c r="E72" i="2"/>
  <c r="K22" i="1" s="1"/>
  <c r="F72" i="2"/>
  <c r="K23" i="1" s="1"/>
  <c r="M23" s="1"/>
  <c r="K51" i="2"/>
  <c r="K53" s="1"/>
  <c r="L51"/>
  <c r="L53" s="1"/>
  <c r="E51"/>
  <c r="E53" s="1"/>
  <c r="F51"/>
  <c r="F53" s="1"/>
  <c r="K30"/>
  <c r="L30"/>
  <c r="L32" s="1"/>
  <c r="K32"/>
  <c r="E30"/>
  <c r="E32" s="1"/>
  <c r="F30"/>
  <c r="F32" s="1"/>
  <c r="H30"/>
  <c r="H32" s="1"/>
  <c r="L25" i="1"/>
  <c r="H51" i="2"/>
  <c r="G25" i="1" s="1"/>
  <c r="H72" i="2"/>
  <c r="H74" s="1"/>
  <c r="P63"/>
  <c r="P64"/>
  <c r="P65"/>
  <c r="P66"/>
  <c r="P67"/>
  <c r="P68"/>
  <c r="P69"/>
  <c r="P70"/>
  <c r="P71"/>
  <c r="P62"/>
  <c r="Q62" s="1"/>
  <c r="P41"/>
  <c r="Q41" s="1"/>
  <c r="L31" i="1"/>
  <c r="H31"/>
  <c r="D31"/>
  <c r="D30" i="2"/>
  <c r="C21" i="1" s="1"/>
  <c r="G30" i="2"/>
  <c r="G32" s="1"/>
  <c r="J30"/>
  <c r="C29" i="1" s="1"/>
  <c r="M30" i="2"/>
  <c r="N30"/>
  <c r="C33" i="1" s="1"/>
  <c r="P42" i="2"/>
  <c r="P43"/>
  <c r="P44"/>
  <c r="P45"/>
  <c r="P46"/>
  <c r="P47"/>
  <c r="P48"/>
  <c r="P49"/>
  <c r="P50"/>
  <c r="D21" i="1"/>
  <c r="H21"/>
  <c r="L21"/>
  <c r="D24"/>
  <c r="H24"/>
  <c r="L24"/>
  <c r="D25"/>
  <c r="H25"/>
  <c r="D29"/>
  <c r="H29"/>
  <c r="L29"/>
  <c r="D30"/>
  <c r="H30"/>
  <c r="L30"/>
  <c r="P11" i="2"/>
  <c r="Q11" s="1"/>
  <c r="D51"/>
  <c r="G21" i="1" s="1"/>
  <c r="G51" i="2"/>
  <c r="G53" s="1"/>
  <c r="J51"/>
  <c r="J53" s="1"/>
  <c r="M51"/>
  <c r="G32" i="1" s="1"/>
  <c r="N51" i="2"/>
  <c r="G33" i="1" s="1"/>
  <c r="I33" s="1"/>
  <c r="D72" i="2"/>
  <c r="K21" i="1" s="1"/>
  <c r="M21" s="1"/>
  <c r="G72" i="2"/>
  <c r="K24" i="1" s="1"/>
  <c r="J72" i="2"/>
  <c r="J74" s="1"/>
  <c r="M72"/>
  <c r="M74" s="1"/>
  <c r="N72"/>
  <c r="N74" s="1"/>
  <c r="M32"/>
  <c r="J32"/>
  <c r="G31" i="1" l="1"/>
  <c r="G30"/>
  <c r="K33"/>
  <c r="M33"/>
  <c r="K32"/>
  <c r="M32" s="1"/>
  <c r="K25"/>
  <c r="G23"/>
  <c r="I23" s="1"/>
  <c r="G22"/>
  <c r="I21"/>
  <c r="G74" i="2"/>
  <c r="F74"/>
  <c r="E74"/>
  <c r="M22" i="1"/>
  <c r="I32"/>
  <c r="I22"/>
  <c r="E33"/>
  <c r="E32"/>
  <c r="M25"/>
  <c r="M31"/>
  <c r="I31"/>
  <c r="H53" i="2"/>
  <c r="C24" i="1"/>
  <c r="E24" s="1"/>
  <c r="M53" i="2"/>
  <c r="I25" i="1"/>
  <c r="D53" i="2"/>
  <c r="C25" i="1"/>
  <c r="E25" s="1"/>
  <c r="N32" i="2"/>
  <c r="P30"/>
  <c r="Q30" s="1"/>
  <c r="D32"/>
  <c r="K29" i="1"/>
  <c r="M29" s="1"/>
  <c r="M30"/>
  <c r="M24"/>
  <c r="G29"/>
  <c r="I29" s="1"/>
  <c r="P51" i="2"/>
  <c r="Q51" s="1"/>
  <c r="G24" i="1"/>
  <c r="I24" s="1"/>
  <c r="P72" i="2"/>
  <c r="Q72" s="1"/>
  <c r="N53"/>
  <c r="D74"/>
  <c r="I30" i="1"/>
  <c r="E29"/>
  <c r="E31"/>
  <c r="E21"/>
  <c r="E30"/>
</calcChain>
</file>

<file path=xl/sharedStrings.xml><?xml version="1.0" encoding="utf-8"?>
<sst xmlns="http://schemas.openxmlformats.org/spreadsheetml/2006/main" count="100" uniqueCount="56">
  <si>
    <t>MEETING ATTENDANCE</t>
  </si>
  <si>
    <t>OUTINGS ATTENDANCE</t>
  </si>
  <si>
    <t>COMMUNITY SERVICE</t>
  </si>
  <si>
    <t>TOTAL MEETING DAYS ATTENDED</t>
  </si>
  <si>
    <t>TOTAL MEETING DAYS</t>
  </si>
  <si>
    <t>TOTAL MEETING ATTENDANCE %</t>
  </si>
  <si>
    <t>TOTAL OUTTING DAYS ATTENDED</t>
  </si>
  <si>
    <t>TOTAL OUTING DAYS</t>
  </si>
  <si>
    <t>TOTAL OUTING ATTENDANCE %</t>
  </si>
  <si>
    <t>Eric Magyar</t>
  </si>
  <si>
    <t>Andrew Pearson</t>
  </si>
  <si>
    <t>Christopher Pearson</t>
  </si>
  <si>
    <t>Hayden Lawrence</t>
  </si>
  <si>
    <t>MINIMUM REQUIREMENT IS 50%</t>
  </si>
  <si>
    <t>MINIMUM REQUIREMENT IS 33%</t>
  </si>
  <si>
    <t>ERIC MAGYAR</t>
  </si>
  <si>
    <t>ANDREW PEARSON</t>
  </si>
  <si>
    <t>HAYDEN LAWRENCE</t>
  </si>
  <si>
    <t>CARSON BEAM</t>
  </si>
  <si>
    <t>TOTAL TROOP MEETING ATTENDANCE</t>
  </si>
  <si>
    <t>MEETING</t>
  </si>
  <si>
    <t>DATE</t>
  </si>
  <si>
    <t># of DAYS</t>
  </si>
  <si>
    <t>PL</t>
  </si>
  <si>
    <t>APL</t>
  </si>
  <si>
    <t>TOTAL MEETING ATTENDANCE</t>
  </si>
  <si>
    <t>IND. SCOUT MEETING ATTENDANCE %</t>
  </si>
  <si>
    <t>TOTAL TROOP   OUTING ATTENDANCE</t>
  </si>
  <si>
    <t>OUTING</t>
  </si>
  <si>
    <t>TOTAL OUTING ATTENDANCE</t>
  </si>
  <si>
    <t>IND. SCOUT OUTTING ATTENDANCE %</t>
  </si>
  <si>
    <t># of HOURS</t>
  </si>
  <si>
    <t>TOTAL HOURS COMMUNITY SERVICE  ATTENDANCE</t>
  </si>
  <si>
    <t>IND. SCOUT COMMUNITY SERVICE ATTENDANCE %</t>
  </si>
  <si>
    <t>TOTAL TROOP   COMMUNITY SERVICE ATTENDANCE</t>
  </si>
  <si>
    <t>TOTAL COMMUNITY SERVICE ATTENDANCE %</t>
  </si>
  <si>
    <t xml:space="preserve">TOTAL COMMUNITY SERVICE HOURS </t>
  </si>
  <si>
    <t>TOTAL COMMUNITY SERVICE HOURS AVAILABLE</t>
  </si>
  <si>
    <t>Caron Beam</t>
  </si>
  <si>
    <t>BRAUN WILSON</t>
  </si>
  <si>
    <t>Braun Wilson</t>
  </si>
  <si>
    <t>FLAMING ARROWS</t>
  </si>
  <si>
    <t>APACHE</t>
  </si>
  <si>
    <t>TROOP 110 ATTENDANCE 2010</t>
  </si>
  <si>
    <t>CALEB HASH</t>
  </si>
  <si>
    <t>ROBERT MASSINGALE</t>
  </si>
  <si>
    <t>MATHEW ZEYFANG</t>
  </si>
  <si>
    <t>WILL KEEDY</t>
  </si>
  <si>
    <t>CHRISTOPHER PEARSON</t>
  </si>
  <si>
    <t>Caleb Hash</t>
  </si>
  <si>
    <t>Robert Massingale</t>
  </si>
  <si>
    <t>Mathew Zeyfang</t>
  </si>
  <si>
    <t>Will Keedy</t>
  </si>
  <si>
    <t>April - August 2011</t>
  </si>
  <si>
    <t>TROOP 110 ATTENDANCE 2011</t>
  </si>
  <si>
    <t>Troop Meeting - Elections</t>
  </si>
</sst>
</file>

<file path=xl/styles.xml><?xml version="1.0" encoding="utf-8"?>
<styleSheet xmlns="http://schemas.openxmlformats.org/spreadsheetml/2006/main">
  <numFmts count="1">
    <numFmt numFmtId="164" formatCode="mm/dd/yy"/>
  </numFmts>
  <fonts count="15">
    <font>
      <sz val="10"/>
      <name val="Arial"/>
      <family val="2"/>
    </font>
    <font>
      <b/>
      <i/>
      <sz val="18"/>
      <color indexed="10"/>
      <name val="Arial"/>
      <family val="2"/>
    </font>
    <font>
      <b/>
      <sz val="10"/>
      <name val="Arial"/>
      <family val="2"/>
    </font>
    <font>
      <b/>
      <i/>
      <sz val="14"/>
      <color indexed="9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4"/>
      <color indexed="9"/>
      <name val="Arial"/>
      <family val="2"/>
    </font>
    <font>
      <b/>
      <i/>
      <sz val="12"/>
      <color indexed="9"/>
      <name val="Arial"/>
      <family val="2"/>
    </font>
    <font>
      <b/>
      <i/>
      <sz val="12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8"/>
      <color rgb="FFBF862C"/>
      <name val="Tahoma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0"/>
        <bgColor indexed="53"/>
      </patternFill>
    </fill>
    <fill>
      <patternFill patternType="solid">
        <fgColor indexed="32"/>
        <bgColor indexed="39"/>
      </patternFill>
    </fill>
    <fill>
      <patternFill patternType="solid">
        <fgColor indexed="17"/>
        <bgColor indexed="59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53"/>
      </left>
      <right/>
      <top/>
      <bottom/>
      <diagonal/>
    </border>
    <border>
      <left style="medium">
        <color indexed="53"/>
      </left>
      <right style="medium">
        <color indexed="53"/>
      </right>
      <top/>
      <bottom/>
      <diagonal/>
    </border>
    <border>
      <left/>
      <right style="medium">
        <color indexed="53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0" fillId="0" borderId="0" xfId="0" applyProtection="1">
      <protection hidden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/>
    </xf>
    <xf numFmtId="0" fontId="0" fillId="0" borderId="0" xfId="0" applyNumberFormat="1"/>
    <xf numFmtId="10" fontId="0" fillId="0" borderId="0" xfId="0" applyNumberFormat="1"/>
    <xf numFmtId="0" fontId="4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0" fillId="0" borderId="0" xfId="0" applyFont="1" applyAlignment="1">
      <alignment wrapText="1"/>
    </xf>
    <xf numFmtId="164" fontId="0" fillId="0" borderId="0" xfId="0" applyNumberFormat="1"/>
    <xf numFmtId="0" fontId="8" fillId="5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8" fillId="4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12" fillId="0" borderId="0" xfId="0" applyFont="1"/>
    <xf numFmtId="0" fontId="0" fillId="0" borderId="0" xfId="0" applyAlignment="1">
      <alignment horizontal="center" wrapText="1"/>
    </xf>
    <xf numFmtId="14" fontId="0" fillId="0" borderId="0" xfId="0" applyNumberFormat="1"/>
    <xf numFmtId="0" fontId="0" fillId="3" borderId="2" xfId="0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80099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55E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628650</xdr:colOff>
      <xdr:row>2</xdr:row>
      <xdr:rowOff>114300</xdr:rowOff>
    </xdr:from>
    <xdr:to>
      <xdr:col>8</xdr:col>
      <xdr:colOff>400050</xdr:colOff>
      <xdr:row>10</xdr:row>
      <xdr:rowOff>57150</xdr:rowOff>
    </xdr:to>
    <xdr:pic>
      <xdr:nvPicPr>
        <xdr:cNvPr id="14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05650" y="571500"/>
          <a:ext cx="1333500" cy="1238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1</xdr:row>
      <xdr:rowOff>38100</xdr:rowOff>
    </xdr:from>
    <xdr:to>
      <xdr:col>1</xdr:col>
      <xdr:colOff>438150</xdr:colOff>
      <xdr:row>6</xdr:row>
      <xdr:rowOff>0</xdr:rowOff>
    </xdr:to>
    <xdr:pic>
      <xdr:nvPicPr>
        <xdr:cNvPr id="21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19225" y="333375"/>
          <a:ext cx="895350" cy="771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tabSelected="1" zoomScale="80" zoomScaleNormal="80" workbookViewId="0">
      <selection activeCell="B39" sqref="B39"/>
    </sheetView>
  </sheetViews>
  <sheetFormatPr defaultColWidth="11.7109375" defaultRowHeight="12.75"/>
  <cols>
    <col min="1" max="1" width="20.85546875" customWidth="1"/>
    <col min="2" max="2" width="25.28515625" customWidth="1"/>
    <col min="5" max="5" width="15.85546875" customWidth="1"/>
    <col min="9" max="9" width="16.140625" customWidth="1"/>
    <col min="13" max="13" width="15.28515625" customWidth="1"/>
  </cols>
  <sheetData>
    <row r="1" spans="1:13" ht="23.25">
      <c r="C1" s="33" t="s">
        <v>43</v>
      </c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>
      <c r="C2" s="34" t="s">
        <v>53</v>
      </c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>
      <c r="C3" s="1"/>
    </row>
    <row r="4" spans="1:13">
      <c r="C4" s="1"/>
    </row>
    <row r="5" spans="1:13">
      <c r="A5" s="2"/>
      <c r="B5" s="2"/>
    </row>
    <row r="6" spans="1:13">
      <c r="A6" s="2"/>
      <c r="B6" s="2"/>
    </row>
    <row r="7" spans="1:13">
      <c r="A7" s="2"/>
      <c r="B7" s="2"/>
    </row>
    <row r="8" spans="1:13">
      <c r="A8" s="2"/>
      <c r="B8" s="2"/>
    </row>
    <row r="9" spans="1:13">
      <c r="F9" s="3"/>
    </row>
    <row r="16" spans="1:13" ht="18.75">
      <c r="C16" s="35" t="s">
        <v>0</v>
      </c>
      <c r="D16" s="35"/>
      <c r="E16" s="35"/>
      <c r="G16" s="36" t="s">
        <v>1</v>
      </c>
      <c r="H16" s="36"/>
      <c r="I16" s="36"/>
      <c r="K16" s="37" t="s">
        <v>2</v>
      </c>
      <c r="L16" s="37"/>
      <c r="M16" s="37"/>
    </row>
    <row r="17" spans="2:13" s="4" customFormat="1" ht="63.75">
      <c r="C17" s="5" t="s">
        <v>3</v>
      </c>
      <c r="D17" s="5" t="s">
        <v>4</v>
      </c>
      <c r="E17" s="5" t="s">
        <v>5</v>
      </c>
      <c r="G17" s="5" t="s">
        <v>6</v>
      </c>
      <c r="H17" s="5" t="s">
        <v>7</v>
      </c>
      <c r="I17" s="5" t="s">
        <v>8</v>
      </c>
      <c r="K17" s="25" t="s">
        <v>36</v>
      </c>
      <c r="L17" s="25" t="s">
        <v>37</v>
      </c>
      <c r="M17" s="25" t="s">
        <v>35</v>
      </c>
    </row>
    <row r="18" spans="2:13" s="4" customFormat="1">
      <c r="C18" s="5"/>
      <c r="D18" s="5"/>
      <c r="E18" s="5"/>
      <c r="G18" s="5"/>
      <c r="H18" s="5"/>
      <c r="I18" s="5"/>
      <c r="K18" s="5"/>
      <c r="L18" s="5"/>
      <c r="M18" s="5"/>
    </row>
    <row r="19" spans="2:13" s="4" customFormat="1">
      <c r="C19" s="5"/>
      <c r="D19" s="5"/>
      <c r="E19" s="5"/>
      <c r="G19" s="5"/>
      <c r="H19" s="5"/>
      <c r="I19" s="5"/>
      <c r="K19" s="5"/>
      <c r="L19" s="5"/>
      <c r="M19" s="5"/>
    </row>
    <row r="20" spans="2:13" ht="15.75">
      <c r="B20" s="6" t="s">
        <v>41</v>
      </c>
    </row>
    <row r="21" spans="2:13">
      <c r="B21" t="s">
        <v>12</v>
      </c>
      <c r="C21" s="7">
        <f>'January thru June 2010'!D30</f>
        <v>0</v>
      </c>
      <c r="D21" s="7">
        <f>SUM('January thru June 2010'!C10:C29)</f>
        <v>1</v>
      </c>
      <c r="E21" s="8">
        <f>SUM(C21/D21)</f>
        <v>0</v>
      </c>
      <c r="G21" s="7">
        <f>'January thru June 2010'!D51</f>
        <v>0</v>
      </c>
      <c r="H21" s="7">
        <f>SUM('January thru June 2010'!C41:C50)</f>
        <v>0</v>
      </c>
      <c r="I21" s="8" t="e">
        <f>SUM(G21/H21)</f>
        <v>#DIV/0!</v>
      </c>
      <c r="K21" s="7">
        <f>'January thru June 2010'!D72</f>
        <v>0</v>
      </c>
      <c r="L21" s="7">
        <f>SUM('January thru June 2010'!C62:C71)</f>
        <v>0</v>
      </c>
      <c r="M21" s="8" t="e">
        <f>SUM(K21/L21)</f>
        <v>#DIV/0!</v>
      </c>
    </row>
    <row r="22" spans="2:13">
      <c r="B22" t="s">
        <v>9</v>
      </c>
      <c r="C22" s="7">
        <f>'January thru June 2010'!E30</f>
        <v>1</v>
      </c>
      <c r="D22" s="7">
        <f>SUM('January thru June 2010'!C10:C29)</f>
        <v>1</v>
      </c>
      <c r="E22" s="8">
        <f t="shared" ref="E22:E23" si="0">SUM(C22/D22)</f>
        <v>1</v>
      </c>
      <c r="G22" s="7">
        <f>'January thru June 2010'!E51</f>
        <v>0</v>
      </c>
      <c r="H22" s="7">
        <f>SUM('January thru June 2010'!C41:C50)</f>
        <v>0</v>
      </c>
      <c r="I22" s="8" t="e">
        <f t="shared" ref="I22:I23" si="1">SUM(G22/H22)</f>
        <v>#DIV/0!</v>
      </c>
      <c r="K22" s="7">
        <f>'January thru June 2010'!E72</f>
        <v>0</v>
      </c>
      <c r="L22" s="7">
        <f>SUM('January thru June 2010'!C62:C71)</f>
        <v>0</v>
      </c>
      <c r="M22" s="8" t="e">
        <f t="shared" ref="M22:M23" si="2">SUM(K22/L22)</f>
        <v>#DIV/0!</v>
      </c>
    </row>
    <row r="23" spans="2:13">
      <c r="B23" t="s">
        <v>40</v>
      </c>
      <c r="C23" s="7">
        <f>'January thru June 2010'!F30</f>
        <v>1</v>
      </c>
      <c r="D23" s="7">
        <f>SUM('January thru June 2010'!C10:C29)</f>
        <v>1</v>
      </c>
      <c r="E23" s="8">
        <f t="shared" si="0"/>
        <v>1</v>
      </c>
      <c r="G23" s="7">
        <f>'January thru June 2010'!F51</f>
        <v>0</v>
      </c>
      <c r="H23" s="7">
        <f>SUM('January thru June 2010'!C41:C50)</f>
        <v>0</v>
      </c>
      <c r="I23" s="8" t="e">
        <f t="shared" si="1"/>
        <v>#DIV/0!</v>
      </c>
      <c r="K23" s="7">
        <f>'January thru June 2010'!F72</f>
        <v>0</v>
      </c>
      <c r="L23" s="7">
        <f>SUM('January thru June 2010'!C62:C71)</f>
        <v>0</v>
      </c>
      <c r="M23" s="8" t="e">
        <f t="shared" si="2"/>
        <v>#DIV/0!</v>
      </c>
    </row>
    <row r="24" spans="2:13">
      <c r="B24" t="s">
        <v>49</v>
      </c>
      <c r="C24" s="7">
        <f>'January thru June 2010'!G30</f>
        <v>1</v>
      </c>
      <c r="D24" s="7">
        <f>SUM('January thru June 2010'!C10:C29)</f>
        <v>1</v>
      </c>
      <c r="E24" s="8">
        <f>SUM(C24/D24)</f>
        <v>1</v>
      </c>
      <c r="G24" s="7">
        <f>'January thru June 2010'!G51</f>
        <v>0</v>
      </c>
      <c r="H24" s="7">
        <f>SUM('January thru June 2010'!C41:C50)</f>
        <v>0</v>
      </c>
      <c r="I24" s="8" t="e">
        <f>SUM(G24/H24)</f>
        <v>#DIV/0!</v>
      </c>
      <c r="K24" s="7">
        <f>'January thru June 2010'!G72</f>
        <v>0</v>
      </c>
      <c r="L24" s="7">
        <f>SUM('January thru June 2010'!C62:C71)</f>
        <v>0</v>
      </c>
      <c r="M24" s="8" t="e">
        <f>SUM(K24/L24)</f>
        <v>#DIV/0!</v>
      </c>
    </row>
    <row r="25" spans="2:13">
      <c r="B25" t="s">
        <v>50</v>
      </c>
      <c r="C25" s="7">
        <f>'January thru June 2010'!H30</f>
        <v>1</v>
      </c>
      <c r="D25" s="7">
        <f>SUM('January thru June 2010'!C10:C29)</f>
        <v>1</v>
      </c>
      <c r="E25" s="8">
        <f>SUM(C25/D25)</f>
        <v>1</v>
      </c>
      <c r="G25" s="7">
        <f>'January thru June 2010'!H51</f>
        <v>0</v>
      </c>
      <c r="H25" s="7">
        <f>SUM('January thru June 2010'!C41:C50)</f>
        <v>0</v>
      </c>
      <c r="I25" s="8" t="e">
        <f>SUM(G25/H25)</f>
        <v>#DIV/0!</v>
      </c>
      <c r="K25" s="7">
        <f>'January thru June 2010'!H72</f>
        <v>0</v>
      </c>
      <c r="L25" s="7">
        <f>SUM('January thru June 2010'!C62:C71)</f>
        <v>0</v>
      </c>
      <c r="M25" s="8" t="e">
        <f>SUM(K25/L25)</f>
        <v>#DIV/0!</v>
      </c>
    </row>
    <row r="26" spans="2:13">
      <c r="C26" s="7"/>
      <c r="D26" s="7"/>
      <c r="E26" s="8"/>
      <c r="G26" s="7"/>
      <c r="H26" s="7"/>
      <c r="I26" s="8"/>
      <c r="K26" s="7"/>
      <c r="L26" s="7"/>
      <c r="M26" s="8"/>
    </row>
    <row r="27" spans="2:13">
      <c r="E27" s="8"/>
      <c r="I27" s="8"/>
      <c r="M27" s="8"/>
    </row>
    <row r="28" spans="2:13" ht="15.75">
      <c r="B28" s="9" t="s">
        <v>42</v>
      </c>
      <c r="E28" s="8"/>
      <c r="I28" s="8"/>
      <c r="M28" s="8"/>
    </row>
    <row r="29" spans="2:13">
      <c r="B29" t="s">
        <v>38</v>
      </c>
      <c r="C29" s="7">
        <f>'January thru June 2010'!J30</f>
        <v>1</v>
      </c>
      <c r="D29" s="7">
        <f>SUM('January thru June 2010'!C10:C29)</f>
        <v>1</v>
      </c>
      <c r="E29" s="8">
        <f t="shared" ref="E29:E31" si="3">SUM(C29/D29)</f>
        <v>1</v>
      </c>
      <c r="G29" s="7">
        <f>'January thru June 2010'!J51</f>
        <v>0</v>
      </c>
      <c r="H29" s="7">
        <f>SUM('January thru June 2010'!C41:C50)</f>
        <v>0</v>
      </c>
      <c r="I29" s="8" t="e">
        <f t="shared" ref="I29:I31" si="4">SUM(G29/H29)</f>
        <v>#DIV/0!</v>
      </c>
      <c r="K29" s="7">
        <f>'January thru June 2010'!J72</f>
        <v>0</v>
      </c>
      <c r="L29" s="7">
        <f>SUM('January thru June 2010'!C62:C71)</f>
        <v>0</v>
      </c>
      <c r="M29" s="8" t="e">
        <f>SUM(K29/L29)</f>
        <v>#DIV/0!</v>
      </c>
    </row>
    <row r="30" spans="2:13">
      <c r="B30" t="s">
        <v>51</v>
      </c>
      <c r="C30" s="7">
        <f>'January thru June 2010'!K30</f>
        <v>1</v>
      </c>
      <c r="D30" s="7">
        <f>SUM('January thru June 2010'!C10:C29)</f>
        <v>1</v>
      </c>
      <c r="E30" s="8">
        <f t="shared" si="3"/>
        <v>1</v>
      </c>
      <c r="G30" s="7">
        <f>'January thru June 2010'!K51</f>
        <v>0</v>
      </c>
      <c r="H30" s="7">
        <f>SUM('January thru June 2010'!C41:C50)</f>
        <v>0</v>
      </c>
      <c r="I30" s="8" t="e">
        <f t="shared" si="4"/>
        <v>#DIV/0!</v>
      </c>
      <c r="K30" s="7">
        <f>'January thru June 2010'!K72</f>
        <v>0</v>
      </c>
      <c r="L30" s="7">
        <f>SUM('January thru June 2010'!C62:C71)</f>
        <v>0</v>
      </c>
      <c r="M30" s="8" t="e">
        <f>SUM(K30/L30)</f>
        <v>#DIV/0!</v>
      </c>
    </row>
    <row r="31" spans="2:13">
      <c r="B31" t="s">
        <v>52</v>
      </c>
      <c r="C31" s="7">
        <f>'January thru June 2010'!L30</f>
        <v>1</v>
      </c>
      <c r="D31" s="7">
        <f>SUM('January thru June 2010'!C10:C29)</f>
        <v>1</v>
      </c>
      <c r="E31" s="8">
        <f t="shared" si="3"/>
        <v>1</v>
      </c>
      <c r="G31" s="7">
        <f>'January thru June 2010'!L51</f>
        <v>0</v>
      </c>
      <c r="H31">
        <f>SUM('January thru June 2010'!C41:C50)</f>
        <v>0</v>
      </c>
      <c r="I31" s="8" t="e">
        <f t="shared" si="4"/>
        <v>#DIV/0!</v>
      </c>
      <c r="K31">
        <f>'January thru June 2010'!L72</f>
        <v>0</v>
      </c>
      <c r="L31">
        <f>SUM('January thru June 2010'!C62:C71)</f>
        <v>0</v>
      </c>
      <c r="M31" s="8" t="e">
        <f>SUM(K31/L31)</f>
        <v>#DIV/0!</v>
      </c>
    </row>
    <row r="32" spans="2:13">
      <c r="B32" t="s">
        <v>10</v>
      </c>
      <c r="C32" s="7">
        <f>'January thru June 2010'!M30</f>
        <v>1</v>
      </c>
      <c r="D32" s="7">
        <f>SUM('January thru June 2010'!C10:C29)</f>
        <v>1</v>
      </c>
      <c r="E32" s="8">
        <f t="shared" ref="E32:E33" si="5">SUM(C32/D32)</f>
        <v>1</v>
      </c>
      <c r="G32" s="7">
        <f>'January thru June 2010'!M51</f>
        <v>0</v>
      </c>
      <c r="H32">
        <f>SUM('January thru June 2010'!C41:C50)</f>
        <v>0</v>
      </c>
      <c r="I32" s="8" t="e">
        <f t="shared" ref="I32:I33" si="6">SUM(G32/H32)</f>
        <v>#DIV/0!</v>
      </c>
      <c r="K32">
        <f>'January thru June 2010'!M72</f>
        <v>0</v>
      </c>
      <c r="L32">
        <f>SUM('January thru June 2010'!C62:C71)</f>
        <v>0</v>
      </c>
      <c r="M32" s="8" t="e">
        <f t="shared" ref="M32:M33" si="7">SUM(K32/L32)</f>
        <v>#DIV/0!</v>
      </c>
    </row>
    <row r="33" spans="2:13">
      <c r="B33" t="s">
        <v>11</v>
      </c>
      <c r="C33" s="7">
        <f>'January thru June 2010'!N30</f>
        <v>1</v>
      </c>
      <c r="D33" s="7">
        <f>SUM('January thru June 2010'!C10:C29)</f>
        <v>1</v>
      </c>
      <c r="E33" s="8">
        <f t="shared" si="5"/>
        <v>1</v>
      </c>
      <c r="G33" s="7">
        <f>'January thru June 2010'!N51</f>
        <v>0</v>
      </c>
      <c r="H33">
        <f>SUM('January thru June 2010'!C41:C50)</f>
        <v>0</v>
      </c>
      <c r="I33" s="8" t="e">
        <f t="shared" si="6"/>
        <v>#DIV/0!</v>
      </c>
      <c r="K33">
        <f>'January thru June 2010'!N72</f>
        <v>0</v>
      </c>
      <c r="L33">
        <f>SUM('January thru June 2010'!C62:C71)</f>
        <v>0</v>
      </c>
      <c r="M33" s="8" t="e">
        <f t="shared" si="7"/>
        <v>#DIV/0!</v>
      </c>
    </row>
    <row r="34" spans="2:13">
      <c r="C34" s="7"/>
      <c r="D34" s="7"/>
      <c r="E34" s="8"/>
    </row>
    <row r="35" spans="2:13">
      <c r="C35" s="38" t="s">
        <v>13</v>
      </c>
      <c r="D35" s="38"/>
      <c r="E35" s="38"/>
      <c r="G35" s="39" t="s">
        <v>14</v>
      </c>
      <c r="H35" s="39"/>
      <c r="I35" s="39"/>
      <c r="K35" s="40" t="s">
        <v>13</v>
      </c>
      <c r="L35" s="40"/>
      <c r="M35" s="40"/>
    </row>
    <row r="36" spans="2:13">
      <c r="H36" s="10"/>
    </row>
    <row r="37" spans="2:13">
      <c r="H37" s="10"/>
    </row>
    <row r="38" spans="2:13">
      <c r="G38" s="32"/>
      <c r="H38" s="32"/>
      <c r="I38" s="32"/>
    </row>
    <row r="39" spans="2:13">
      <c r="H39" s="11"/>
    </row>
    <row r="40" spans="2:13">
      <c r="B40" s="24"/>
    </row>
  </sheetData>
  <mergeCells count="9">
    <mergeCell ref="G38:I38"/>
    <mergeCell ref="C1:M1"/>
    <mergeCell ref="C2:M2"/>
    <mergeCell ref="C16:E16"/>
    <mergeCell ref="G16:I16"/>
    <mergeCell ref="K16:M16"/>
    <mergeCell ref="C35:E35"/>
    <mergeCell ref="G35:I35"/>
    <mergeCell ref="K35:M35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74"/>
  <sheetViews>
    <sheetView zoomScale="80" zoomScaleNormal="80" workbookViewId="0">
      <pane xSplit="3" topLeftCell="D1" activePane="topRight" state="frozen"/>
      <selection activeCell="A31" sqref="A31"/>
      <selection pane="topRight" activeCell="A12" sqref="A12"/>
    </sheetView>
  </sheetViews>
  <sheetFormatPr defaultColWidth="11.7109375" defaultRowHeight="12.75"/>
  <cols>
    <col min="1" max="1" width="28.5703125" customWidth="1"/>
    <col min="2" max="2" width="15.140625" customWidth="1"/>
    <col min="3" max="3" width="15.85546875" style="4" customWidth="1"/>
    <col min="8" max="8" width="15.5703125" bestFit="1" customWidth="1"/>
    <col min="9" max="9" width="3.140625" customWidth="1"/>
    <col min="10" max="10" width="13" customWidth="1"/>
    <col min="11" max="11" width="14.5703125" customWidth="1"/>
    <col min="12" max="12" width="11.5703125" customWidth="1"/>
    <col min="14" max="14" width="16" bestFit="1" customWidth="1"/>
    <col min="15" max="15" width="5.42578125" customWidth="1"/>
    <col min="16" max="16" width="26.42578125" customWidth="1"/>
    <col min="17" max="17" width="23.85546875" customWidth="1"/>
  </cols>
  <sheetData>
    <row r="1" spans="1:17" ht="23.25">
      <c r="A1" s="33" t="s">
        <v>54</v>
      </c>
      <c r="B1" s="33"/>
      <c r="C1" s="33"/>
    </row>
    <row r="7" spans="1:17" ht="18">
      <c r="D7" s="42" t="s">
        <v>41</v>
      </c>
      <c r="E7" s="42"/>
      <c r="F7" s="42"/>
      <c r="G7" s="42"/>
      <c r="H7" s="42"/>
      <c r="J7" s="41" t="s">
        <v>42</v>
      </c>
      <c r="K7" s="41"/>
      <c r="L7" s="41"/>
      <c r="M7" s="41"/>
      <c r="N7" s="41"/>
    </row>
    <row r="8" spans="1:17" ht="38.25" customHeight="1">
      <c r="D8" s="25" t="s">
        <v>17</v>
      </c>
      <c r="E8" s="25" t="s">
        <v>15</v>
      </c>
      <c r="F8" s="25" t="s">
        <v>39</v>
      </c>
      <c r="G8" s="25" t="s">
        <v>44</v>
      </c>
      <c r="H8" s="25" t="s">
        <v>45</v>
      </c>
      <c r="J8" s="25" t="s">
        <v>18</v>
      </c>
      <c r="K8" s="25" t="s">
        <v>46</v>
      </c>
      <c r="L8" s="25" t="s">
        <v>47</v>
      </c>
      <c r="M8" s="25" t="s">
        <v>16</v>
      </c>
      <c r="N8" s="25" t="s">
        <v>48</v>
      </c>
      <c r="P8" s="12" t="s">
        <v>19</v>
      </c>
      <c r="Q8" s="12" t="s">
        <v>5</v>
      </c>
    </row>
    <row r="9" spans="1:17" ht="15">
      <c r="A9" s="13" t="s">
        <v>20</v>
      </c>
      <c r="B9" s="14" t="s">
        <v>21</v>
      </c>
      <c r="C9" s="14" t="s">
        <v>22</v>
      </c>
      <c r="D9" s="29"/>
      <c r="E9" s="29"/>
      <c r="F9" s="29" t="s">
        <v>24</v>
      </c>
      <c r="G9" s="28" t="s">
        <v>23</v>
      </c>
      <c r="H9" s="27"/>
      <c r="J9" s="15"/>
      <c r="K9" s="30" t="s">
        <v>24</v>
      </c>
      <c r="L9" s="30" t="s">
        <v>23</v>
      </c>
      <c r="M9" s="30"/>
      <c r="N9" s="30"/>
    </row>
    <row r="11" spans="1:17">
      <c r="A11" s="23" t="s">
        <v>55</v>
      </c>
      <c r="B11" s="17">
        <v>40651</v>
      </c>
      <c r="C11" s="4">
        <v>1</v>
      </c>
      <c r="E11">
        <v>1</v>
      </c>
      <c r="F11">
        <v>1</v>
      </c>
      <c r="G11">
        <v>1</v>
      </c>
      <c r="H11">
        <v>1</v>
      </c>
      <c r="J11">
        <v>1</v>
      </c>
      <c r="K11">
        <v>1</v>
      </c>
      <c r="L11">
        <v>1</v>
      </c>
      <c r="M11">
        <v>1</v>
      </c>
      <c r="N11">
        <v>1</v>
      </c>
      <c r="P11" s="7">
        <f t="shared" ref="P11:P29" si="0">SUM(D11:N11)</f>
        <v>9</v>
      </c>
      <c r="Q11" s="8">
        <f>SUM(P11/10)</f>
        <v>0.9</v>
      </c>
    </row>
    <row r="12" spans="1:17">
      <c r="A12" s="23"/>
      <c r="B12" s="17"/>
      <c r="P12" s="7">
        <f t="shared" si="0"/>
        <v>0</v>
      </c>
      <c r="Q12" s="8">
        <f t="shared" ref="Q12:Q29" si="1">SUM(P12/10)</f>
        <v>0</v>
      </c>
    </row>
    <row r="13" spans="1:17" ht="12.75" customHeight="1">
      <c r="A13" s="23"/>
      <c r="B13" s="17"/>
      <c r="P13" s="7">
        <f t="shared" si="0"/>
        <v>0</v>
      </c>
      <c r="Q13" s="8">
        <f t="shared" si="1"/>
        <v>0</v>
      </c>
    </row>
    <row r="14" spans="1:17">
      <c r="A14" s="23"/>
      <c r="B14" s="17"/>
      <c r="P14" s="7">
        <f t="shared" si="0"/>
        <v>0</v>
      </c>
      <c r="Q14" s="8">
        <f t="shared" si="1"/>
        <v>0</v>
      </c>
    </row>
    <row r="15" spans="1:17">
      <c r="A15" s="23"/>
      <c r="B15" s="17"/>
      <c r="P15" s="7">
        <f t="shared" si="0"/>
        <v>0</v>
      </c>
      <c r="Q15" s="8">
        <f t="shared" si="1"/>
        <v>0</v>
      </c>
    </row>
    <row r="16" spans="1:17">
      <c r="A16" s="23"/>
      <c r="B16" s="17"/>
      <c r="P16" s="7">
        <f t="shared" si="0"/>
        <v>0</v>
      </c>
      <c r="Q16" s="8">
        <f t="shared" si="1"/>
        <v>0</v>
      </c>
    </row>
    <row r="17" spans="1:18">
      <c r="A17" s="23"/>
      <c r="B17" s="17"/>
      <c r="P17" s="7">
        <f t="shared" si="0"/>
        <v>0</v>
      </c>
      <c r="Q17" s="8">
        <f t="shared" si="1"/>
        <v>0</v>
      </c>
    </row>
    <row r="18" spans="1:18">
      <c r="A18" s="23"/>
      <c r="B18" s="17"/>
      <c r="P18" s="7">
        <f t="shared" si="0"/>
        <v>0</v>
      </c>
      <c r="Q18" s="8">
        <f t="shared" si="1"/>
        <v>0</v>
      </c>
    </row>
    <row r="19" spans="1:18">
      <c r="A19" s="23"/>
      <c r="B19" s="17"/>
      <c r="P19" s="7">
        <f t="shared" si="0"/>
        <v>0</v>
      </c>
      <c r="Q19" s="8">
        <f t="shared" si="1"/>
        <v>0</v>
      </c>
    </row>
    <row r="20" spans="1:18">
      <c r="A20" s="23"/>
      <c r="B20" s="17"/>
      <c r="P20" s="7">
        <f t="shared" si="0"/>
        <v>0</v>
      </c>
      <c r="Q20" s="8">
        <f t="shared" si="1"/>
        <v>0</v>
      </c>
    </row>
    <row r="21" spans="1:18">
      <c r="A21" s="23"/>
      <c r="B21" s="17"/>
      <c r="P21" s="7">
        <f t="shared" si="0"/>
        <v>0</v>
      </c>
      <c r="Q21" s="8">
        <f t="shared" si="1"/>
        <v>0</v>
      </c>
    </row>
    <row r="22" spans="1:18">
      <c r="A22" s="23"/>
      <c r="B22" s="26"/>
      <c r="P22" s="7">
        <f t="shared" si="0"/>
        <v>0</v>
      </c>
      <c r="Q22" s="8">
        <f t="shared" si="1"/>
        <v>0</v>
      </c>
    </row>
    <row r="23" spans="1:18">
      <c r="A23" s="23"/>
      <c r="B23" s="26"/>
      <c r="P23" s="7">
        <f t="shared" si="0"/>
        <v>0</v>
      </c>
      <c r="Q23" s="8">
        <f t="shared" si="1"/>
        <v>0</v>
      </c>
    </row>
    <row r="24" spans="1:18">
      <c r="A24" s="23"/>
      <c r="B24" s="26"/>
      <c r="P24" s="7">
        <f t="shared" si="0"/>
        <v>0</v>
      </c>
      <c r="Q24" s="8">
        <f t="shared" si="1"/>
        <v>0</v>
      </c>
    </row>
    <row r="25" spans="1:18">
      <c r="A25" s="23"/>
      <c r="B25" s="26"/>
      <c r="P25" s="7">
        <f t="shared" si="0"/>
        <v>0</v>
      </c>
      <c r="Q25" s="8">
        <f t="shared" si="1"/>
        <v>0</v>
      </c>
    </row>
    <row r="26" spans="1:18">
      <c r="A26" s="23"/>
      <c r="B26" s="26"/>
      <c r="P26" s="7">
        <f t="shared" si="0"/>
        <v>0</v>
      </c>
      <c r="Q26" s="8">
        <f t="shared" si="1"/>
        <v>0</v>
      </c>
    </row>
    <row r="27" spans="1:18">
      <c r="A27" s="23"/>
      <c r="B27" s="26"/>
      <c r="P27" s="7">
        <f t="shared" si="0"/>
        <v>0</v>
      </c>
      <c r="Q27" s="8">
        <f t="shared" si="1"/>
        <v>0</v>
      </c>
    </row>
    <row r="28" spans="1:18">
      <c r="A28" s="16"/>
      <c r="P28" s="7">
        <f t="shared" si="0"/>
        <v>0</v>
      </c>
      <c r="Q28" s="8">
        <f t="shared" si="1"/>
        <v>0</v>
      </c>
    </row>
    <row r="29" spans="1:18">
      <c r="A29" s="16"/>
      <c r="P29" s="7">
        <f t="shared" si="0"/>
        <v>0</v>
      </c>
      <c r="Q29" s="8">
        <f t="shared" si="1"/>
        <v>0</v>
      </c>
    </row>
    <row r="30" spans="1:18" ht="38.25">
      <c r="A30" s="16"/>
      <c r="C30" s="12" t="s">
        <v>25</v>
      </c>
      <c r="D30" s="7">
        <f>SUM(D11:D29)</f>
        <v>0</v>
      </c>
      <c r="E30" s="7">
        <f t="shared" ref="E30:F30" si="2">SUM(E11:E29)</f>
        <v>1</v>
      </c>
      <c r="F30" s="7">
        <f t="shared" si="2"/>
        <v>1</v>
      </c>
      <c r="G30" s="7">
        <f>SUM(G11:G29)</f>
        <v>1</v>
      </c>
      <c r="H30" s="7">
        <f>SUM(H11:H29)</f>
        <v>1</v>
      </c>
      <c r="J30" s="7">
        <f>SUM(J11:J29)</f>
        <v>1</v>
      </c>
      <c r="K30" s="7">
        <f t="shared" ref="K30:L30" si="3">SUM(K11:K29)</f>
        <v>1</v>
      </c>
      <c r="L30" s="7">
        <f t="shared" si="3"/>
        <v>1</v>
      </c>
      <c r="M30" s="7">
        <f>SUM(M11:M29)</f>
        <v>1</v>
      </c>
      <c r="N30" s="7">
        <f>SUM(N11:N29)</f>
        <v>1</v>
      </c>
      <c r="P30" s="7">
        <f>SUM(D30:N30)</f>
        <v>9</v>
      </c>
      <c r="Q30" s="8">
        <f>SUM(P30/R30)</f>
        <v>0.9</v>
      </c>
      <c r="R30" s="7">
        <v>10</v>
      </c>
    </row>
    <row r="31" spans="1:18">
      <c r="A31" s="16"/>
    </row>
    <row r="32" spans="1:18" ht="38.25">
      <c r="A32" s="16"/>
      <c r="C32" s="12" t="s">
        <v>26</v>
      </c>
      <c r="D32" s="8">
        <f>SUM(D30)/SUM(C11:C29)</f>
        <v>0</v>
      </c>
      <c r="E32" s="8">
        <f>SUM(E30)/SUM(C11:C29)</f>
        <v>1</v>
      </c>
      <c r="F32" s="8">
        <f>SUM(F30)/SUM(C11:C29)</f>
        <v>1</v>
      </c>
      <c r="G32" s="8">
        <f>SUM(G30)/SUM(C11:C29)</f>
        <v>1</v>
      </c>
      <c r="H32" s="8">
        <f>SUM(H30)/SUM(C11:C29)</f>
        <v>1</v>
      </c>
      <c r="J32" s="8">
        <f>SUM(J30)/SUM(C11:C29)</f>
        <v>1</v>
      </c>
      <c r="K32" s="8">
        <f>SUM(K30)/SUM(C11:C29)</f>
        <v>1</v>
      </c>
      <c r="L32" s="8">
        <f>SUM(L30)/SUM(C11:C29)</f>
        <v>1</v>
      </c>
      <c r="M32" s="8">
        <f>SUM(M30)/SUM(C11:C29)</f>
        <v>1</v>
      </c>
      <c r="N32" s="8">
        <f>SUM(N30)/SUM(C11:C29)</f>
        <v>1</v>
      </c>
    </row>
    <row r="33" spans="1:17">
      <c r="C33" s="12"/>
      <c r="D33" s="8"/>
      <c r="E33" s="8"/>
      <c r="F33" s="8"/>
      <c r="G33" s="8"/>
      <c r="H33" s="8"/>
      <c r="J33" s="8"/>
      <c r="K33" s="8"/>
      <c r="L33" s="8"/>
      <c r="M33" s="8"/>
    </row>
    <row r="34" spans="1:17">
      <c r="C34" s="12"/>
      <c r="D34" s="8"/>
      <c r="E34" s="8"/>
      <c r="F34" s="8"/>
      <c r="G34" s="8"/>
      <c r="H34" s="8"/>
      <c r="J34" s="8"/>
      <c r="K34" s="8"/>
      <c r="L34" s="8"/>
      <c r="M34" s="8"/>
    </row>
    <row r="35" spans="1:17">
      <c r="C35" s="12"/>
      <c r="D35" s="8"/>
      <c r="E35" s="8"/>
      <c r="F35" s="8"/>
      <c r="G35" s="8"/>
      <c r="H35" s="8"/>
      <c r="J35" s="8"/>
      <c r="K35" s="8"/>
      <c r="L35" s="8"/>
      <c r="M35" s="8"/>
    </row>
    <row r="36" spans="1:17">
      <c r="C36" s="12"/>
      <c r="D36" s="8"/>
      <c r="E36" s="8"/>
      <c r="F36" s="8"/>
      <c r="G36" s="8"/>
      <c r="H36" s="8"/>
      <c r="J36" s="8"/>
      <c r="K36" s="8"/>
      <c r="L36" s="8"/>
      <c r="M36" s="8"/>
    </row>
    <row r="37" spans="1:17" ht="18">
      <c r="C37" s="12"/>
      <c r="D37" s="42" t="s">
        <v>41</v>
      </c>
      <c r="E37" s="42"/>
      <c r="F37" s="42"/>
      <c r="G37" s="42"/>
      <c r="H37" s="42"/>
      <c r="J37" s="41" t="s">
        <v>42</v>
      </c>
      <c r="K37" s="41"/>
      <c r="L37" s="41"/>
      <c r="M37" s="41"/>
      <c r="N37" s="41"/>
    </row>
    <row r="38" spans="1:17" ht="25.5">
      <c r="C38" s="12"/>
      <c r="D38" s="25" t="s">
        <v>17</v>
      </c>
      <c r="E38" s="25" t="s">
        <v>15</v>
      </c>
      <c r="F38" s="25" t="s">
        <v>39</v>
      </c>
      <c r="G38" s="25" t="s">
        <v>44</v>
      </c>
      <c r="H38" s="25" t="s">
        <v>45</v>
      </c>
      <c r="J38" s="25" t="s">
        <v>18</v>
      </c>
      <c r="K38" s="25" t="s">
        <v>46</v>
      </c>
      <c r="L38" s="25" t="s">
        <v>47</v>
      </c>
      <c r="M38" s="25" t="s">
        <v>16</v>
      </c>
      <c r="N38" s="25" t="s">
        <v>48</v>
      </c>
      <c r="P38" s="12" t="s">
        <v>27</v>
      </c>
      <c r="Q38" s="12" t="s">
        <v>8</v>
      </c>
    </row>
    <row r="39" spans="1:17" ht="15">
      <c r="A39" s="18" t="s">
        <v>28</v>
      </c>
      <c r="B39" s="14" t="s">
        <v>21</v>
      </c>
      <c r="C39" s="14" t="s">
        <v>22</v>
      </c>
      <c r="D39" s="29"/>
      <c r="E39" s="29"/>
      <c r="F39" s="29" t="s">
        <v>24</v>
      </c>
      <c r="G39" s="28" t="s">
        <v>23</v>
      </c>
      <c r="H39" s="27"/>
      <c r="J39" s="15"/>
      <c r="K39" s="30" t="s">
        <v>24</v>
      </c>
      <c r="L39" s="30" t="s">
        <v>23</v>
      </c>
      <c r="M39" s="30"/>
      <c r="N39" s="30"/>
    </row>
    <row r="40" spans="1:17">
      <c r="B40" s="19"/>
    </row>
    <row r="41" spans="1:17">
      <c r="B41" s="17"/>
      <c r="H41" s="19"/>
      <c r="P41" s="7">
        <f t="shared" ref="P41:P51" si="4">SUM(D41:N41)</f>
        <v>0</v>
      </c>
      <c r="Q41" s="8">
        <f>SUM(P41/10)</f>
        <v>0</v>
      </c>
    </row>
    <row r="42" spans="1:17">
      <c r="B42" s="26"/>
      <c r="P42" s="7">
        <f t="shared" si="4"/>
        <v>0</v>
      </c>
      <c r="Q42" s="8">
        <f t="shared" ref="Q42:Q50" si="5">SUM(P42/10)</f>
        <v>0</v>
      </c>
    </row>
    <row r="43" spans="1:17">
      <c r="B43" s="22"/>
      <c r="P43" s="7">
        <f t="shared" si="4"/>
        <v>0</v>
      </c>
      <c r="Q43" s="8">
        <f t="shared" si="5"/>
        <v>0</v>
      </c>
    </row>
    <row r="44" spans="1:17">
      <c r="B44" s="22"/>
      <c r="P44" s="7">
        <f t="shared" si="4"/>
        <v>0</v>
      </c>
      <c r="Q44" s="8">
        <f t="shared" si="5"/>
        <v>0</v>
      </c>
    </row>
    <row r="45" spans="1:17">
      <c r="B45" s="22"/>
      <c r="P45" s="7">
        <f t="shared" si="4"/>
        <v>0</v>
      </c>
      <c r="Q45" s="8">
        <f t="shared" si="5"/>
        <v>0</v>
      </c>
    </row>
    <row r="46" spans="1:17">
      <c r="B46" s="22"/>
      <c r="P46" s="7">
        <f t="shared" si="4"/>
        <v>0</v>
      </c>
      <c r="Q46" s="8">
        <f t="shared" si="5"/>
        <v>0</v>
      </c>
    </row>
    <row r="47" spans="1:17">
      <c r="B47" s="19"/>
      <c r="P47" s="7">
        <f t="shared" si="4"/>
        <v>0</v>
      </c>
      <c r="Q47" s="8">
        <f t="shared" si="5"/>
        <v>0</v>
      </c>
    </row>
    <row r="48" spans="1:17">
      <c r="P48" s="7">
        <f t="shared" si="4"/>
        <v>0</v>
      </c>
      <c r="Q48" s="8">
        <f t="shared" si="5"/>
        <v>0</v>
      </c>
    </row>
    <row r="49" spans="1:18">
      <c r="P49" s="7">
        <f t="shared" si="4"/>
        <v>0</v>
      </c>
      <c r="Q49" s="8">
        <f t="shared" si="5"/>
        <v>0</v>
      </c>
    </row>
    <row r="50" spans="1:18">
      <c r="P50" s="7">
        <f t="shared" si="4"/>
        <v>0</v>
      </c>
      <c r="Q50" s="8">
        <f t="shared" si="5"/>
        <v>0</v>
      </c>
    </row>
    <row r="51" spans="1:18" ht="25.5">
      <c r="C51" s="12" t="s">
        <v>29</v>
      </c>
      <c r="D51" s="7">
        <f>SUM(D41:D50)</f>
        <v>0</v>
      </c>
      <c r="E51" s="7">
        <f t="shared" ref="E51:F51" si="6">SUM(E41:E50)</f>
        <v>0</v>
      </c>
      <c r="F51" s="7">
        <f t="shared" si="6"/>
        <v>0</v>
      </c>
      <c r="G51" s="7">
        <f>SUM(G41:G50)</f>
        <v>0</v>
      </c>
      <c r="H51" s="7">
        <f>SUM(H41:H50)</f>
        <v>0</v>
      </c>
      <c r="J51" s="7">
        <f>SUM(J41:J50)</f>
        <v>0</v>
      </c>
      <c r="K51" s="7">
        <f t="shared" ref="K51:L51" si="7">SUM(K41:K50)</f>
        <v>0</v>
      </c>
      <c r="L51" s="7">
        <f t="shared" si="7"/>
        <v>0</v>
      </c>
      <c r="M51" s="7">
        <f>SUM(M41:M50)</f>
        <v>0</v>
      </c>
      <c r="N51" s="7">
        <f>SUM(N41:N50)</f>
        <v>0</v>
      </c>
      <c r="P51" s="7">
        <f t="shared" si="4"/>
        <v>0</v>
      </c>
      <c r="Q51" s="8" t="e">
        <f>SUM(P51/R51)</f>
        <v>#DIV/0!</v>
      </c>
      <c r="R51" s="7">
        <f>SUM(C40:C50)*(10)</f>
        <v>0</v>
      </c>
    </row>
    <row r="53" spans="1:18" ht="38.25">
      <c r="C53" s="12" t="s">
        <v>30</v>
      </c>
      <c r="D53" s="8" t="e">
        <f>SUM(D51)/SUM(C41:C50)</f>
        <v>#DIV/0!</v>
      </c>
      <c r="E53" s="8" t="e">
        <f>SUM(E51)/SUM(C41:C50)</f>
        <v>#DIV/0!</v>
      </c>
      <c r="F53" s="8" t="e">
        <f>SUM(F51)/SUM(C41:C50)</f>
        <v>#DIV/0!</v>
      </c>
      <c r="G53" s="8" t="e">
        <f>SUM(G51)/SUM(C41:C50)</f>
        <v>#DIV/0!</v>
      </c>
      <c r="H53" s="8" t="e">
        <f>SUM(H51)/SUM(C41:C50)</f>
        <v>#DIV/0!</v>
      </c>
      <c r="I53" s="8"/>
      <c r="J53" s="8" t="e">
        <f>SUM(J51)/SUM(C41:C50)</f>
        <v>#DIV/0!</v>
      </c>
      <c r="K53" s="8" t="e">
        <f>SUM(K51)/SUM(C41:C50)</f>
        <v>#DIV/0!</v>
      </c>
      <c r="L53" s="8" t="e">
        <f>SUM(L51)/SUM(C41:C50)</f>
        <v>#DIV/0!</v>
      </c>
      <c r="M53" s="8" t="e">
        <f>SUM(M51)/SUM(C41:C50)</f>
        <v>#DIV/0!</v>
      </c>
      <c r="N53" s="8" t="e">
        <f>SUM(N51)/SUM(C41:C50)</f>
        <v>#DIV/0!</v>
      </c>
    </row>
    <row r="58" spans="1:18" ht="18">
      <c r="C58" s="12"/>
      <c r="D58" s="42" t="s">
        <v>41</v>
      </c>
      <c r="E58" s="42"/>
      <c r="F58" s="42"/>
      <c r="G58" s="42"/>
      <c r="H58" s="42"/>
      <c r="J58" s="41" t="s">
        <v>42</v>
      </c>
      <c r="K58" s="41"/>
      <c r="L58" s="41"/>
      <c r="M58" s="41"/>
      <c r="N58" s="41"/>
    </row>
    <row r="59" spans="1:18" ht="38.25">
      <c r="C59" s="12"/>
      <c r="D59" s="25" t="s">
        <v>17</v>
      </c>
      <c r="E59" s="25" t="s">
        <v>15</v>
      </c>
      <c r="F59" s="25" t="s">
        <v>39</v>
      </c>
      <c r="G59" s="25" t="s">
        <v>44</v>
      </c>
      <c r="H59" s="25" t="s">
        <v>45</v>
      </c>
      <c r="J59" s="25" t="s">
        <v>18</v>
      </c>
      <c r="K59" s="25" t="s">
        <v>46</v>
      </c>
      <c r="L59" s="25" t="s">
        <v>47</v>
      </c>
      <c r="M59" s="25" t="s">
        <v>16</v>
      </c>
      <c r="N59" s="25" t="s">
        <v>48</v>
      </c>
      <c r="P59" s="12" t="s">
        <v>34</v>
      </c>
      <c r="Q59" s="12" t="s">
        <v>35</v>
      </c>
    </row>
    <row r="60" spans="1:18" ht="15">
      <c r="A60" s="20" t="s">
        <v>2</v>
      </c>
      <c r="B60" s="14" t="s">
        <v>21</v>
      </c>
      <c r="C60" s="21" t="s">
        <v>31</v>
      </c>
      <c r="D60" s="29"/>
      <c r="E60" s="29"/>
      <c r="F60" s="29" t="s">
        <v>24</v>
      </c>
      <c r="G60" s="28" t="s">
        <v>23</v>
      </c>
      <c r="H60" s="27"/>
      <c r="J60" s="15"/>
      <c r="K60" s="30" t="s">
        <v>24</v>
      </c>
      <c r="L60" s="30" t="s">
        <v>23</v>
      </c>
      <c r="M60" s="30"/>
      <c r="N60" s="30"/>
    </row>
    <row r="61" spans="1:18">
      <c r="B61" s="19"/>
    </row>
    <row r="62" spans="1:18">
      <c r="B62" s="17"/>
      <c r="H62" s="4"/>
      <c r="P62" s="7">
        <f t="shared" ref="P62:P72" si="8">SUM(D62:N62)</f>
        <v>0</v>
      </c>
      <c r="Q62" s="8" t="e">
        <f>P62/SUM(C62*10)</f>
        <v>#DIV/0!</v>
      </c>
    </row>
    <row r="63" spans="1:18">
      <c r="B63" s="17"/>
      <c r="H63" s="31"/>
      <c r="P63" s="7">
        <f t="shared" si="8"/>
        <v>0</v>
      </c>
      <c r="Q63" s="8" t="e">
        <f t="shared" ref="Q63:Q71" si="9">P63/SUM(C63*10)</f>
        <v>#DIV/0!</v>
      </c>
    </row>
    <row r="64" spans="1:18">
      <c r="B64" s="22"/>
      <c r="P64" s="7">
        <f t="shared" si="8"/>
        <v>0</v>
      </c>
      <c r="Q64" s="8" t="e">
        <f t="shared" si="9"/>
        <v>#DIV/0!</v>
      </c>
    </row>
    <row r="65" spans="2:18">
      <c r="B65" s="22"/>
      <c r="P65" s="7">
        <f t="shared" si="8"/>
        <v>0</v>
      </c>
      <c r="Q65" s="8" t="e">
        <f t="shared" si="9"/>
        <v>#DIV/0!</v>
      </c>
    </row>
    <row r="66" spans="2:18">
      <c r="B66" s="22"/>
      <c r="P66" s="7">
        <f t="shared" si="8"/>
        <v>0</v>
      </c>
      <c r="Q66" s="8" t="e">
        <f t="shared" si="9"/>
        <v>#DIV/0!</v>
      </c>
    </row>
    <row r="67" spans="2:18">
      <c r="B67" s="22"/>
      <c r="P67" s="7">
        <f t="shared" si="8"/>
        <v>0</v>
      </c>
      <c r="Q67" s="8" t="e">
        <f t="shared" si="9"/>
        <v>#DIV/0!</v>
      </c>
    </row>
    <row r="68" spans="2:18">
      <c r="B68" s="22"/>
      <c r="P68" s="7">
        <f t="shared" si="8"/>
        <v>0</v>
      </c>
      <c r="Q68" s="8" t="e">
        <f t="shared" si="9"/>
        <v>#DIV/0!</v>
      </c>
    </row>
    <row r="69" spans="2:18">
      <c r="B69" s="26"/>
      <c r="P69" s="7">
        <f t="shared" si="8"/>
        <v>0</v>
      </c>
      <c r="Q69" s="8" t="e">
        <f t="shared" si="9"/>
        <v>#DIV/0!</v>
      </c>
    </row>
    <row r="70" spans="2:18">
      <c r="B70" s="26"/>
      <c r="P70" s="7">
        <f t="shared" si="8"/>
        <v>0</v>
      </c>
      <c r="Q70" s="8" t="e">
        <f t="shared" si="9"/>
        <v>#DIV/0!</v>
      </c>
    </row>
    <row r="71" spans="2:18">
      <c r="P71" s="7">
        <f t="shared" si="8"/>
        <v>0</v>
      </c>
      <c r="Q71" s="8" t="e">
        <f t="shared" si="9"/>
        <v>#DIV/0!</v>
      </c>
    </row>
    <row r="72" spans="2:18" ht="51">
      <c r="C72" s="12" t="s">
        <v>32</v>
      </c>
      <c r="D72" s="7">
        <f>SUM(D62:D71)</f>
        <v>0</v>
      </c>
      <c r="E72" s="7">
        <f t="shared" ref="E72:F72" si="10">SUM(E62:E71)</f>
        <v>0</v>
      </c>
      <c r="F72" s="7">
        <f t="shared" si="10"/>
        <v>0</v>
      </c>
      <c r="G72" s="7">
        <f>SUM(G62:G71)</f>
        <v>0</v>
      </c>
      <c r="H72" s="7">
        <f>SUM(H62:H71)</f>
        <v>0</v>
      </c>
      <c r="J72" s="7">
        <f>SUM(J62:J71)</f>
        <v>0</v>
      </c>
      <c r="K72" s="7">
        <f t="shared" ref="K72:L72" si="11">SUM(K62:K71)</f>
        <v>0</v>
      </c>
      <c r="L72" s="7">
        <f t="shared" si="11"/>
        <v>0</v>
      </c>
      <c r="M72" s="7">
        <f>SUM(M62:M71)</f>
        <v>0</v>
      </c>
      <c r="N72" s="7">
        <f>SUM(N62:N71)</f>
        <v>0</v>
      </c>
      <c r="P72" s="7">
        <f t="shared" si="8"/>
        <v>0</v>
      </c>
      <c r="Q72" s="8">
        <f>SUM(P72/R72)</f>
        <v>0</v>
      </c>
      <c r="R72" s="7">
        <v>10</v>
      </c>
    </row>
    <row r="74" spans="2:18" ht="51">
      <c r="C74" s="12" t="s">
        <v>33</v>
      </c>
      <c r="D74" s="8" t="e">
        <f>SUM(D72)/SUM(C62:C71)</f>
        <v>#DIV/0!</v>
      </c>
      <c r="E74" s="8" t="e">
        <f>SUM(E72)/SUM(C62:C71)</f>
        <v>#DIV/0!</v>
      </c>
      <c r="F74" s="8" t="e">
        <f>SUM(F72)/SUM(C62:C71)</f>
        <v>#DIV/0!</v>
      </c>
      <c r="G74" s="8" t="e">
        <f>SUM(G72)/SUM(C62:C71)</f>
        <v>#DIV/0!</v>
      </c>
      <c r="H74" s="8" t="e">
        <f>SUM(H72)/SUM(C62:C71)</f>
        <v>#DIV/0!</v>
      </c>
      <c r="I74" s="8"/>
      <c r="J74" s="8" t="e">
        <f>SUM(J72)/SUM(C62:C71)</f>
        <v>#DIV/0!</v>
      </c>
      <c r="K74" s="8" t="e">
        <f>SUM(K72)/SUM(C62:C71)</f>
        <v>#DIV/0!</v>
      </c>
      <c r="L74" s="8" t="e">
        <f>SUM(L72)/SUM(C62:C71)</f>
        <v>#DIV/0!</v>
      </c>
      <c r="M74" s="8" t="e">
        <f>SUM(M72)/SUM(C62:C71)</f>
        <v>#DIV/0!</v>
      </c>
      <c r="N74" s="8" t="e">
        <f>SUM(N72)/SUM(C62:C71)</f>
        <v>#DIV/0!</v>
      </c>
    </row>
  </sheetData>
  <mergeCells count="7">
    <mergeCell ref="J58:N58"/>
    <mergeCell ref="D58:H58"/>
    <mergeCell ref="A1:C1"/>
    <mergeCell ref="D7:H7"/>
    <mergeCell ref="D37:H37"/>
    <mergeCell ref="J7:N7"/>
    <mergeCell ref="J37:N37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Attendance Record</vt:lpstr>
      <vt:lpstr>January thru June 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2008-09-04T12:09:26Z</dcterms:created>
  <dcterms:modified xsi:type="dcterms:W3CDTF">2011-04-19T01:40:14Z</dcterms:modified>
</cp:coreProperties>
</file>